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13824" windowHeight="83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66" i="1" l="1"/>
  <c r="B166" i="1"/>
  <c r="B176" i="1" l="1"/>
  <c r="A176" i="1"/>
  <c r="L175" i="1"/>
  <c r="J175" i="1"/>
  <c r="I175" i="1"/>
  <c r="H175" i="1"/>
  <c r="G175" i="1"/>
  <c r="F175" i="1"/>
  <c r="L165" i="1"/>
  <c r="J165" i="1"/>
  <c r="J176" i="1" s="1"/>
  <c r="I165" i="1"/>
  <c r="I176" i="1" s="1"/>
  <c r="H165" i="1"/>
  <c r="G165" i="1"/>
  <c r="G176" i="1" s="1"/>
  <c r="F165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F148" i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G131" i="1"/>
  <c r="G142" i="1" s="1"/>
  <c r="F131" i="1"/>
  <c r="F142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G113" i="1"/>
  <c r="F113" i="1"/>
  <c r="B107" i="1"/>
  <c r="A107" i="1"/>
  <c r="L106" i="1"/>
  <c r="J106" i="1"/>
  <c r="I106" i="1"/>
  <c r="H106" i="1"/>
  <c r="G106" i="1"/>
  <c r="F106" i="1"/>
  <c r="B97" i="1"/>
  <c r="A97" i="1"/>
  <c r="L96" i="1"/>
  <c r="L107" i="1" s="1"/>
  <c r="J96" i="1"/>
  <c r="J107" i="1" s="1"/>
  <c r="I96" i="1"/>
  <c r="I107" i="1" s="1"/>
  <c r="H96" i="1"/>
  <c r="G96" i="1"/>
  <c r="G107" i="1" s="1"/>
  <c r="F96" i="1"/>
  <c r="F107" i="1" s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I79" i="1"/>
  <c r="I90" i="1" s="1"/>
  <c r="H79" i="1"/>
  <c r="G79" i="1"/>
  <c r="F79" i="1"/>
  <c r="F90" i="1" s="1"/>
  <c r="B74" i="1"/>
  <c r="A74" i="1"/>
  <c r="L73" i="1"/>
  <c r="J73" i="1"/>
  <c r="I73" i="1"/>
  <c r="H73" i="1"/>
  <c r="G73" i="1"/>
  <c r="F73" i="1"/>
  <c r="B64" i="1"/>
  <c r="A64" i="1"/>
  <c r="L63" i="1"/>
  <c r="J63" i="1"/>
  <c r="J74" i="1" s="1"/>
  <c r="I63" i="1"/>
  <c r="I74" i="1" s="1"/>
  <c r="H63" i="1"/>
  <c r="G63" i="1"/>
  <c r="G74" i="1" s="1"/>
  <c r="F63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G57" i="1" s="1"/>
  <c r="F46" i="1"/>
  <c r="F57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G23" i="1" s="1"/>
  <c r="F12" i="1"/>
  <c r="L176" i="1" l="1"/>
  <c r="H159" i="1"/>
  <c r="L40" i="1"/>
  <c r="H40" i="1"/>
  <c r="J159" i="1"/>
  <c r="L23" i="1"/>
  <c r="L74" i="1"/>
  <c r="J23" i="1"/>
  <c r="H90" i="1"/>
  <c r="H74" i="1"/>
  <c r="H176" i="1"/>
  <c r="H107" i="1"/>
  <c r="H124" i="1"/>
  <c r="H142" i="1"/>
  <c r="L57" i="1"/>
  <c r="F124" i="1"/>
  <c r="F176" i="1"/>
  <c r="F23" i="1"/>
  <c r="F74" i="1"/>
  <c r="F159" i="1"/>
  <c r="G159" i="1"/>
  <c r="J40" i="1"/>
  <c r="J90" i="1"/>
  <c r="G90" i="1"/>
  <c r="G124" i="1"/>
  <c r="I177" i="1"/>
  <c r="L177" i="1" l="1"/>
  <c r="H177" i="1"/>
  <c r="F177" i="1"/>
  <c r="G177" i="1"/>
  <c r="J177" i="1"/>
</calcChain>
</file>

<file path=xl/sharedStrings.xml><?xml version="1.0" encoding="utf-8"?>
<sst xmlns="http://schemas.openxmlformats.org/spreadsheetml/2006/main" count="300" uniqueCount="83">
  <si>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</si>
  <si>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</si>
  <si>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</si>
  <si>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</si>
  <si>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</si>
  <si>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</si>
  <si>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</si>
  <si>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</si>
  <si>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</si>
  <si>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</si>
  <si>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</si>
  <si>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</si>
  <si>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</si>
  <si>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</si>
  <si>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</si>
  <si>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</si>
  <si>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</si>
  <si>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</si>
  <si>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</si>
  <si>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</si>
  <si>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</si>
  <si>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</si>
  <si>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</si>
  <si>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</si>
  <si>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</si>
  <si>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</si>
  <si>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</si>
  <si>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</si>
  <si>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</si>
  <si>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</si>
  <si>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</si>
  <si>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</si>
  <si>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</si>
  <si>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</si>
  <si>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</si>
  <si>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</si>
  <si>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</si>
  <si>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</si>
  <si>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</si>
  <si>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</si>
  <si>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</si>
  <si>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</si>
  <si>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</si>
  <si>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</si>
  <si>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</si>
  <si>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</si>
  <si>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</si>
  <si>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</si>
  <si>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</si>
  <si>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</si>
  <si>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</si>
  <si>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</si>
  <si>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</si>
  <si>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</si>
  <si>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</si>
  <si>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</si>
  <si>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</si>
  <si>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</si>
  <si>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</si>
  <si>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</si>
  <si>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</si>
  <si>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</si>
  <si>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</si>
  <si>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</si>
  <si>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</si>
  <si>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</si>
  <si>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</si>
  <si>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</si>
  <si>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</si>
  <si>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</si>
  <si>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</si>
  <si>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</si>
  <si>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</si>
  <si>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</si>
  <si>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</si>
  <si>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</si>
  <si>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</si>
  <si>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</si>
  <si>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</si>
  <si>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</si>
  <si>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МОБУ "Новотепловская ООШ"</t>
  </si>
  <si>
    <t>Директор</t>
  </si>
  <si>
    <t>Иванов Василий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</si>
</sst>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/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0" sqref="L160:L1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.44140625" style="2" customWidth="1"/>
    <col min="12" max="16384" width="9.109375" style="2"/>
  </cols>
  <sheetData>
    <row r="1" spans="1:12" ht="14.4" x14ac:dyDescent="0.3">
      <c r="A1" s="1" t="s">
        <v>7</v>
      </c>
      <c r="C1" s="57" t="s">
        <v>80</v>
      </c>
      <c r="D1" s="58"/>
      <c r="E1" s="58"/>
      <c r="F1" s="12" t="s">
        <v>16</v>
      </c>
      <c r="G1" s="2" t="s">
        <v>17</v>
      </c>
      <c r="H1" s="59" t="s">
        <v>81</v>
      </c>
      <c r="I1" s="59"/>
      <c r="J1" s="59"/>
      <c r="K1" s="59"/>
    </row>
    <row r="2" spans="1:12" ht="17.399999999999999" x14ac:dyDescent="0.25">
      <c r="A2" s="53" t="s">
        <v>6</v>
      </c>
      <c r="C2" s="2"/>
      <c r="G2" s="2" t="s">
        <v>18</v>
      </c>
      <c r="H2" s="59" t="s">
        <v>82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29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60">
        <v>11.7</v>
      </c>
    </row>
    <row r="7" spans="1:12" ht="14.4" x14ac:dyDescent="0.3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61">
        <v>18.579999999999998</v>
      </c>
    </row>
    <row r="8" spans="1:12" ht="14.4" x14ac:dyDescent="0.3">
      <c r="A8" s="23"/>
      <c r="B8" s="15"/>
      <c r="C8" s="11"/>
      <c r="D8" s="52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62">
        <v>1.26</v>
      </c>
    </row>
    <row r="9" spans="1:12" ht="14.4" x14ac:dyDescent="0.3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63">
        <v>22.4</v>
      </c>
    </row>
    <row r="10" spans="1:12" ht="14.4" x14ac:dyDescent="0.3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64">
        <v>2.61</v>
      </c>
    </row>
    <row r="11" spans="1:12" ht="15" thickBot="1" x14ac:dyDescent="0.35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65">
        <v>1.5</v>
      </c>
    </row>
    <row r="12" spans="1:12" ht="14.4" x14ac:dyDescent="0.3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18.499999999999996</v>
      </c>
      <c r="H12" s="19">
        <f>SUM(H6:H11)</f>
        <v>16.7</v>
      </c>
      <c r="I12" s="19">
        <f>SUM(I6:I11)</f>
        <v>81.7</v>
      </c>
      <c r="J12" s="19">
        <f>SUM(J6:J11)</f>
        <v>550.5</v>
      </c>
      <c r="K12" s="25"/>
      <c r="L12" s="19">
        <f>SUM(L6:L11)</f>
        <v>58.05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thickBot="1" x14ac:dyDescent="0.3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625</v>
      </c>
      <c r="G23" s="32">
        <f t="shared" ref="G23:J23" si="2">G12+G22</f>
        <v>18.499999999999996</v>
      </c>
      <c r="H23" s="32">
        <f t="shared" si="2"/>
        <v>16.7</v>
      </c>
      <c r="I23" s="32">
        <f t="shared" si="2"/>
        <v>81.7</v>
      </c>
      <c r="J23" s="32">
        <f t="shared" si="2"/>
        <v>550.5</v>
      </c>
      <c r="K23" s="32"/>
      <c r="L23" s="32">
        <f t="shared" ref="L23" si="3">L12+L22</f>
        <v>58.05</v>
      </c>
    </row>
    <row r="24" spans="1:12" ht="14.4" x14ac:dyDescent="0.3">
      <c r="A24" s="14">
        <v>1</v>
      </c>
      <c r="B24" s="15">
        <v>2</v>
      </c>
      <c r="C24" s="22" t="s">
        <v>20</v>
      </c>
      <c r="D24" s="50" t="s">
        <v>25</v>
      </c>
      <c r="E24" s="38" t="s">
        <v>49</v>
      </c>
      <c r="F24" s="39">
        <v>60</v>
      </c>
      <c r="G24" s="39">
        <v>0.9</v>
      </c>
      <c r="H24" s="39">
        <v>0.1</v>
      </c>
      <c r="I24" s="39">
        <v>5.2</v>
      </c>
      <c r="J24" s="39">
        <v>25.2</v>
      </c>
      <c r="K24" s="40" t="s">
        <v>52</v>
      </c>
      <c r="L24" s="61">
        <v>5.93</v>
      </c>
    </row>
    <row r="25" spans="1:12" ht="15" customHeight="1" x14ac:dyDescent="0.3">
      <c r="A25" s="14"/>
      <c r="B25" s="15"/>
      <c r="C25" s="11"/>
      <c r="D25" s="51" t="s">
        <v>21</v>
      </c>
      <c r="E25" s="41" t="s">
        <v>50</v>
      </c>
      <c r="F25" s="42">
        <v>250</v>
      </c>
      <c r="G25" s="42">
        <v>17.2</v>
      </c>
      <c r="H25" s="42">
        <v>11.1</v>
      </c>
      <c r="I25" s="42">
        <v>24.200000000000003</v>
      </c>
      <c r="J25" s="42">
        <v>265.8</v>
      </c>
      <c r="K25" s="43" t="s">
        <v>53</v>
      </c>
      <c r="L25" s="61">
        <v>46.06</v>
      </c>
    </row>
    <row r="26" spans="1:12" ht="14.4" x14ac:dyDescent="0.3">
      <c r="A26" s="14"/>
      <c r="B26" s="15"/>
      <c r="C26" s="11"/>
      <c r="D26" s="52" t="s">
        <v>22</v>
      </c>
      <c r="E26" s="41" t="s">
        <v>51</v>
      </c>
      <c r="F26" s="42">
        <v>200</v>
      </c>
      <c r="G26" s="42">
        <v>4.7</v>
      </c>
      <c r="H26" s="42">
        <v>3.5</v>
      </c>
      <c r="I26" s="42">
        <v>12.5</v>
      </c>
      <c r="J26" s="42">
        <v>100.4</v>
      </c>
      <c r="K26" s="43" t="s">
        <v>54</v>
      </c>
      <c r="L26" s="62">
        <v>14.96</v>
      </c>
    </row>
    <row r="27" spans="1:12" ht="14.4" x14ac:dyDescent="0.3">
      <c r="A27" s="14"/>
      <c r="B27" s="15"/>
      <c r="C27" s="11"/>
      <c r="D27" s="52" t="s">
        <v>30</v>
      </c>
      <c r="E27" s="41" t="s">
        <v>43</v>
      </c>
      <c r="F27" s="42">
        <v>25</v>
      </c>
      <c r="G27" s="42">
        <v>1.9</v>
      </c>
      <c r="H27" s="42">
        <v>0.2</v>
      </c>
      <c r="I27" s="42">
        <v>12.3</v>
      </c>
      <c r="J27" s="42">
        <v>58.6</v>
      </c>
      <c r="K27" s="43" t="s">
        <v>48</v>
      </c>
      <c r="L27" s="62">
        <v>1.45</v>
      </c>
    </row>
    <row r="28" spans="1:12" ht="14.4" x14ac:dyDescent="0.3">
      <c r="A28" s="14"/>
      <c r="B28" s="15"/>
      <c r="C28" s="11"/>
      <c r="D28" s="52" t="s">
        <v>31</v>
      </c>
      <c r="E28" s="41" t="s">
        <v>44</v>
      </c>
      <c r="F28" s="42">
        <v>15</v>
      </c>
      <c r="G28" s="42">
        <v>1</v>
      </c>
      <c r="H28" s="42">
        <v>0.2</v>
      </c>
      <c r="I28" s="42">
        <v>5</v>
      </c>
      <c r="J28" s="42">
        <v>25.6</v>
      </c>
      <c r="K28" s="43" t="s">
        <v>48</v>
      </c>
      <c r="L28" s="62">
        <v>0.9</v>
      </c>
    </row>
    <row r="29" spans="1:12" ht="14.4" x14ac:dyDescent="0.3">
      <c r="A29" s="16"/>
      <c r="B29" s="17"/>
      <c r="C29" s="8"/>
      <c r="D29" s="18" t="s">
        <v>32</v>
      </c>
      <c r="E29" s="9"/>
      <c r="F29" s="19">
        <f>SUM(F24:F28)</f>
        <v>550</v>
      </c>
      <c r="G29" s="19">
        <f>SUM(G24:G28)</f>
        <v>25.699999999999996</v>
      </c>
      <c r="H29" s="19">
        <f>SUM(H24:H28)</f>
        <v>15.099999999999998</v>
      </c>
      <c r="I29" s="19">
        <f>SUM(I24:I28)</f>
        <v>59.2</v>
      </c>
      <c r="J29" s="19">
        <f>SUM(J24:J28)</f>
        <v>475.6</v>
      </c>
      <c r="K29" s="25"/>
      <c r="L29" s="19">
        <f>SUM(L24:L28)</f>
        <v>69.300000000000011</v>
      </c>
    </row>
    <row r="30" spans="1:12" ht="14.4" x14ac:dyDescent="0.3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thickBot="1" x14ac:dyDescent="0.3">
      <c r="A40" s="33">
        <f>A24</f>
        <v>1</v>
      </c>
      <c r="B40" s="33">
        <f>B24</f>
        <v>2</v>
      </c>
      <c r="C40" s="54" t="s">
        <v>4</v>
      </c>
      <c r="D40" s="55"/>
      <c r="E40" s="31"/>
      <c r="F40" s="32">
        <f>F29+F39</f>
        <v>550</v>
      </c>
      <c r="G40" s="32">
        <f t="shared" ref="G40" si="8">G29+G39</f>
        <v>25.699999999999996</v>
      </c>
      <c r="H40" s="32">
        <f t="shared" ref="H40" si="9">H29+H39</f>
        <v>15.099999999999998</v>
      </c>
      <c r="I40" s="32">
        <f t="shared" ref="I40" si="10">I29+I39</f>
        <v>59.2</v>
      </c>
      <c r="J40" s="32">
        <f t="shared" ref="J40:L40" si="11">J29+J39</f>
        <v>475.6</v>
      </c>
      <c r="K40" s="32"/>
      <c r="L40" s="32">
        <f t="shared" si="11"/>
        <v>69.300000000000011</v>
      </c>
    </row>
    <row r="41" spans="1:12" ht="14.4" x14ac:dyDescent="0.3">
      <c r="A41" s="20">
        <v>1</v>
      </c>
      <c r="B41" s="21">
        <v>3</v>
      </c>
      <c r="C41" s="22" t="s">
        <v>20</v>
      </c>
      <c r="D41" s="50" t="s">
        <v>21</v>
      </c>
      <c r="E41" s="38" t="s">
        <v>57</v>
      </c>
      <c r="F41" s="39">
        <v>170</v>
      </c>
      <c r="G41" s="39">
        <v>13.299999999999999</v>
      </c>
      <c r="H41" s="39">
        <v>18</v>
      </c>
      <c r="I41" s="39">
        <v>4.4000000000000004</v>
      </c>
      <c r="J41" s="39">
        <v>232.9</v>
      </c>
      <c r="K41" s="40" t="s">
        <v>55</v>
      </c>
      <c r="L41" s="66">
        <v>29.21</v>
      </c>
    </row>
    <row r="42" spans="1:12" ht="14.4" x14ac:dyDescent="0.3">
      <c r="A42" s="23"/>
      <c r="B42" s="15"/>
      <c r="C42" s="11"/>
      <c r="D42" s="51" t="s">
        <v>22</v>
      </c>
      <c r="E42" s="41" t="s">
        <v>58</v>
      </c>
      <c r="F42" s="42">
        <v>200</v>
      </c>
      <c r="G42" s="42">
        <v>1.6</v>
      </c>
      <c r="H42" s="42">
        <v>1.1000000000000001</v>
      </c>
      <c r="I42" s="42">
        <v>8.6</v>
      </c>
      <c r="J42" s="42">
        <v>50.9</v>
      </c>
      <c r="K42" s="43" t="s">
        <v>56</v>
      </c>
      <c r="L42" s="62">
        <v>5.21</v>
      </c>
    </row>
    <row r="43" spans="1:12" ht="14.4" x14ac:dyDescent="0.3">
      <c r="A43" s="23"/>
      <c r="B43" s="15"/>
      <c r="C43" s="11"/>
      <c r="D43" s="52" t="s">
        <v>23</v>
      </c>
      <c r="E43" s="41" t="s">
        <v>59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62">
        <v>15.6</v>
      </c>
    </row>
    <row r="44" spans="1:12" ht="14.4" x14ac:dyDescent="0.3">
      <c r="A44" s="23"/>
      <c r="B44" s="15"/>
      <c r="C44" s="11"/>
      <c r="D44" s="52" t="s">
        <v>30</v>
      </c>
      <c r="E44" s="41" t="s">
        <v>43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48</v>
      </c>
      <c r="L44" s="62">
        <v>3.08</v>
      </c>
    </row>
    <row r="45" spans="1:12" ht="15" thickBot="1" x14ac:dyDescent="0.35">
      <c r="A45" s="23"/>
      <c r="B45" s="15"/>
      <c r="C45" s="11"/>
      <c r="D45" s="52" t="s">
        <v>31</v>
      </c>
      <c r="E45" s="41" t="s">
        <v>44</v>
      </c>
      <c r="F45" s="42">
        <v>25</v>
      </c>
      <c r="G45" s="42">
        <v>1.7</v>
      </c>
      <c r="H45" s="42">
        <v>0.3</v>
      </c>
      <c r="I45" s="42">
        <v>8.4</v>
      </c>
      <c r="J45" s="42">
        <v>42.7</v>
      </c>
      <c r="K45" s="43" t="s">
        <v>48</v>
      </c>
      <c r="L45" s="65">
        <v>1.7</v>
      </c>
    </row>
    <row r="46" spans="1:12" ht="14.4" x14ac:dyDescent="0.3">
      <c r="A46" s="24"/>
      <c r="B46" s="17"/>
      <c r="C46" s="8"/>
      <c r="D46" s="18" t="s">
        <v>32</v>
      </c>
      <c r="E46" s="9"/>
      <c r="F46" s="19">
        <f>SUM(F41:F45)</f>
        <v>560</v>
      </c>
      <c r="G46" s="19">
        <f>SUM(G41:G45)</f>
        <v>20.499999999999996</v>
      </c>
      <c r="H46" s="19">
        <f>SUM(H41:H45)</f>
        <v>20.3</v>
      </c>
      <c r="I46" s="19">
        <f>SUM(I41:I45)</f>
        <v>55.300000000000004</v>
      </c>
      <c r="J46" s="19">
        <f>SUM(J41:J45)</f>
        <v>485.3</v>
      </c>
      <c r="K46" s="25"/>
      <c r="L46" s="19">
        <f>SUM(L41:L45)</f>
        <v>54.800000000000004</v>
      </c>
    </row>
    <row r="47" spans="1:12" ht="14.4" x14ac:dyDescent="0.3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 thickBot="1" x14ac:dyDescent="0.3">
      <c r="A57" s="29">
        <f>A41</f>
        <v>1</v>
      </c>
      <c r="B57" s="30">
        <f>B41</f>
        <v>3</v>
      </c>
      <c r="C57" s="54" t="s">
        <v>4</v>
      </c>
      <c r="D57" s="55"/>
      <c r="E57" s="31"/>
      <c r="F57" s="32">
        <f>F46+F56</f>
        <v>560</v>
      </c>
      <c r="G57" s="32">
        <f t="shared" ref="G57" si="16">G46+G56</f>
        <v>20.499999999999996</v>
      </c>
      <c r="H57" s="32">
        <f t="shared" ref="H57" si="17">H46+H56</f>
        <v>20.3</v>
      </c>
      <c r="I57" s="32">
        <f t="shared" ref="I57" si="18">I46+I56</f>
        <v>55.300000000000004</v>
      </c>
      <c r="J57" s="32">
        <f t="shared" ref="J57:L57" si="19">J46+J56</f>
        <v>485.3</v>
      </c>
      <c r="K57" s="32"/>
      <c r="L57" s="32">
        <f t="shared" si="19"/>
        <v>54.800000000000004</v>
      </c>
    </row>
    <row r="58" spans="1:12" ht="26.4" x14ac:dyDescent="0.3">
      <c r="A58" s="20">
        <v>1</v>
      </c>
      <c r="B58" s="21">
        <v>4</v>
      </c>
      <c r="C58" s="22" t="s">
        <v>20</v>
      </c>
      <c r="D58" s="50" t="s">
        <v>21</v>
      </c>
      <c r="E58" s="38" t="s">
        <v>61</v>
      </c>
      <c r="F58" s="39">
        <v>185</v>
      </c>
      <c r="G58" s="39">
        <v>18.500000000000004</v>
      </c>
      <c r="H58" s="39">
        <v>10</v>
      </c>
      <c r="I58" s="39">
        <v>35</v>
      </c>
      <c r="J58" s="39">
        <v>304.10000000000002</v>
      </c>
      <c r="K58" s="40" t="s">
        <v>60</v>
      </c>
      <c r="L58" s="66">
        <v>46.7</v>
      </c>
    </row>
    <row r="59" spans="1:12" ht="14.4" x14ac:dyDescent="0.3">
      <c r="A59" s="23"/>
      <c r="B59" s="15"/>
      <c r="C59" s="11"/>
      <c r="D59" s="51" t="s">
        <v>23</v>
      </c>
      <c r="E59" s="41" t="s">
        <v>42</v>
      </c>
      <c r="F59" s="42">
        <v>100</v>
      </c>
      <c r="G59" s="42">
        <v>0.8</v>
      </c>
      <c r="H59" s="42">
        <v>0.2</v>
      </c>
      <c r="I59" s="42">
        <v>7.5</v>
      </c>
      <c r="J59" s="42">
        <v>35</v>
      </c>
      <c r="K59" s="43" t="s">
        <v>48</v>
      </c>
      <c r="L59" s="61">
        <v>22</v>
      </c>
    </row>
    <row r="60" spans="1:12" ht="14.4" x14ac:dyDescent="0.3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62">
        <v>1.21</v>
      </c>
    </row>
    <row r="61" spans="1:12" ht="14.4" x14ac:dyDescent="0.3">
      <c r="A61" s="23"/>
      <c r="B61" s="15"/>
      <c r="C61" s="11"/>
      <c r="D61" s="52" t="s">
        <v>30</v>
      </c>
      <c r="E61" s="41" t="s">
        <v>43</v>
      </c>
      <c r="F61" s="42">
        <v>45</v>
      </c>
      <c r="G61" s="42">
        <v>3.4</v>
      </c>
      <c r="H61" s="42">
        <v>0.4</v>
      </c>
      <c r="I61" s="42">
        <v>22.1</v>
      </c>
      <c r="J61" s="42">
        <v>105.5</v>
      </c>
      <c r="K61" s="43" t="s">
        <v>48</v>
      </c>
      <c r="L61" s="62">
        <v>3.08</v>
      </c>
    </row>
    <row r="62" spans="1:12" ht="15" thickBot="1" x14ac:dyDescent="0.35">
      <c r="A62" s="23"/>
      <c r="B62" s="15"/>
      <c r="C62" s="11"/>
      <c r="D62" s="52" t="s">
        <v>31</v>
      </c>
      <c r="E62" s="41" t="s">
        <v>44</v>
      </c>
      <c r="F62" s="42">
        <v>25</v>
      </c>
      <c r="G62" s="42">
        <v>1.7</v>
      </c>
      <c r="H62" s="42">
        <v>0.3</v>
      </c>
      <c r="I62" s="42">
        <v>8.4</v>
      </c>
      <c r="J62" s="42">
        <v>42.7</v>
      </c>
      <c r="K62" s="43" t="s">
        <v>48</v>
      </c>
      <c r="L62" s="65">
        <v>1.71</v>
      </c>
    </row>
    <row r="63" spans="1:12" ht="14.4" x14ac:dyDescent="0.3">
      <c r="A63" s="24"/>
      <c r="B63" s="17"/>
      <c r="C63" s="8"/>
      <c r="D63" s="18" t="s">
        <v>32</v>
      </c>
      <c r="E63" s="9"/>
      <c r="F63" s="19">
        <f>SUM(F58:F62)</f>
        <v>555</v>
      </c>
      <c r="G63" s="19">
        <f>SUM(G58:G62)</f>
        <v>24.6</v>
      </c>
      <c r="H63" s="19">
        <f>SUM(H58:H62)</f>
        <v>10.9</v>
      </c>
      <c r="I63" s="19">
        <f>SUM(I58:I62)</f>
        <v>79.400000000000006</v>
      </c>
      <c r="J63" s="19">
        <f>SUM(J58:J62)</f>
        <v>514.1</v>
      </c>
      <c r="K63" s="25"/>
      <c r="L63" s="19">
        <f>SUM(L58:L62)</f>
        <v>74.699999999999989</v>
      </c>
    </row>
    <row r="64" spans="1:12" ht="14.4" x14ac:dyDescent="0.3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 thickBot="1" x14ac:dyDescent="0.3">
      <c r="A74" s="29">
        <f>A58</f>
        <v>1</v>
      </c>
      <c r="B74" s="30">
        <f>B58</f>
        <v>4</v>
      </c>
      <c r="C74" s="54" t="s">
        <v>4</v>
      </c>
      <c r="D74" s="55"/>
      <c r="E74" s="31"/>
      <c r="F74" s="32">
        <f>F63+F73</f>
        <v>555</v>
      </c>
      <c r="G74" s="32">
        <f t="shared" ref="G74" si="24">G63+G73</f>
        <v>24.6</v>
      </c>
      <c r="H74" s="32">
        <f t="shared" ref="H74" si="25">H63+H73</f>
        <v>10.9</v>
      </c>
      <c r="I74" s="32">
        <f t="shared" ref="I74" si="26">I63+I73</f>
        <v>79.400000000000006</v>
      </c>
      <c r="J74" s="32">
        <f t="shared" ref="J74:L74" si="27">J63+J73</f>
        <v>514.1</v>
      </c>
      <c r="K74" s="32"/>
      <c r="L74" s="32">
        <f t="shared" si="27"/>
        <v>74.699999999999989</v>
      </c>
    </row>
    <row r="75" spans="1:12" ht="26.4" x14ac:dyDescent="0.3">
      <c r="A75" s="20">
        <v>1</v>
      </c>
      <c r="B75" s="21">
        <v>5</v>
      </c>
      <c r="C75" s="22" t="s">
        <v>20</v>
      </c>
      <c r="D75" s="50" t="s">
        <v>21</v>
      </c>
      <c r="E75" s="38" t="s">
        <v>64</v>
      </c>
      <c r="F75" s="39">
        <v>270</v>
      </c>
      <c r="G75" s="39">
        <v>18</v>
      </c>
      <c r="H75" s="39">
        <v>11.1</v>
      </c>
      <c r="I75" s="39">
        <v>34.5</v>
      </c>
      <c r="J75" s="39">
        <v>309.8</v>
      </c>
      <c r="K75" s="40" t="s">
        <v>62</v>
      </c>
      <c r="L75" s="67">
        <v>49.7</v>
      </c>
    </row>
    <row r="76" spans="1:12" ht="14.4" x14ac:dyDescent="0.3">
      <c r="A76" s="23"/>
      <c r="B76" s="15"/>
      <c r="C76" s="11"/>
      <c r="D76" s="51" t="s">
        <v>22</v>
      </c>
      <c r="E76" s="41" t="s">
        <v>65</v>
      </c>
      <c r="F76" s="42">
        <v>200</v>
      </c>
      <c r="G76" s="42">
        <v>3.9</v>
      </c>
      <c r="H76" s="42">
        <v>2.9</v>
      </c>
      <c r="I76" s="42">
        <v>11.2</v>
      </c>
      <c r="J76" s="42">
        <v>86</v>
      </c>
      <c r="K76" s="43" t="s">
        <v>63</v>
      </c>
      <c r="L76" s="68">
        <v>11.3</v>
      </c>
    </row>
    <row r="77" spans="1:12" ht="14.4" x14ac:dyDescent="0.3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69">
        <v>2.1</v>
      </c>
    </row>
    <row r="78" spans="1:12" ht="15" thickBot="1" x14ac:dyDescent="0.35">
      <c r="A78" s="23"/>
      <c r="B78" s="15"/>
      <c r="C78" s="11"/>
      <c r="D78" s="52" t="s">
        <v>31</v>
      </c>
      <c r="E78" s="41" t="s">
        <v>44</v>
      </c>
      <c r="F78" s="42">
        <v>20</v>
      </c>
      <c r="G78" s="42">
        <v>1.3</v>
      </c>
      <c r="H78" s="42">
        <v>0.2</v>
      </c>
      <c r="I78" s="42">
        <v>6.7</v>
      </c>
      <c r="J78" s="42">
        <v>34.200000000000003</v>
      </c>
      <c r="K78" s="43" t="s">
        <v>48</v>
      </c>
      <c r="L78" s="70">
        <v>1.4</v>
      </c>
    </row>
    <row r="79" spans="1:12" ht="14.4" x14ac:dyDescent="0.3">
      <c r="A79" s="24"/>
      <c r="B79" s="17"/>
      <c r="C79" s="8"/>
      <c r="D79" s="18" t="s">
        <v>32</v>
      </c>
      <c r="E79" s="9"/>
      <c r="F79" s="19">
        <f>SUM(F75:F78)</f>
        <v>520</v>
      </c>
      <c r="G79" s="19">
        <f>SUM(G75:G78)</f>
        <v>25.5</v>
      </c>
      <c r="H79" s="19">
        <f>SUM(H75:H78)</f>
        <v>14.399999999999999</v>
      </c>
      <c r="I79" s="19">
        <f>SUM(I75:I78)</f>
        <v>67.2</v>
      </c>
      <c r="J79" s="19">
        <f>SUM(J75:J78)</f>
        <v>500.3</v>
      </c>
      <c r="K79" s="25"/>
      <c r="L79" s="19">
        <f>SUM(L75:L78)</f>
        <v>64.5</v>
      </c>
    </row>
    <row r="80" spans="1:12" ht="14.4" x14ac:dyDescent="0.3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 thickBot="1" x14ac:dyDescent="0.3">
      <c r="A90" s="29">
        <f>A75</f>
        <v>1</v>
      </c>
      <c r="B90" s="30">
        <f>B75</f>
        <v>5</v>
      </c>
      <c r="C90" s="54" t="s">
        <v>4</v>
      </c>
      <c r="D90" s="55"/>
      <c r="E90" s="31"/>
      <c r="F90" s="32">
        <f>F79+F89</f>
        <v>520</v>
      </c>
      <c r="G90" s="32">
        <f t="shared" ref="G90" si="32">G79+G89</f>
        <v>25.5</v>
      </c>
      <c r="H90" s="32">
        <f t="shared" ref="H90" si="33">H79+H89</f>
        <v>14.399999999999999</v>
      </c>
      <c r="I90" s="32">
        <f t="shared" ref="I90" si="34">I79+I89</f>
        <v>67.2</v>
      </c>
      <c r="J90" s="32">
        <f t="shared" ref="J90:L90" si="35">J79+J89</f>
        <v>500.3</v>
      </c>
      <c r="K90" s="32"/>
      <c r="L90" s="32">
        <f t="shared" si="35"/>
        <v>64.5</v>
      </c>
    </row>
    <row r="91" spans="1:12" ht="14.4" x14ac:dyDescent="0.3">
      <c r="A91" s="20">
        <v>2</v>
      </c>
      <c r="B91" s="21">
        <v>1</v>
      </c>
      <c r="C91" s="22" t="s">
        <v>20</v>
      </c>
      <c r="D91" s="50" t="s">
        <v>21</v>
      </c>
      <c r="E91" s="38" t="s">
        <v>67</v>
      </c>
      <c r="F91" s="39">
        <v>200</v>
      </c>
      <c r="G91" s="39">
        <v>8.3000000000000007</v>
      </c>
      <c r="H91" s="39">
        <v>10.1</v>
      </c>
      <c r="I91" s="39">
        <v>37.6</v>
      </c>
      <c r="J91" s="39">
        <v>274.89999999999998</v>
      </c>
      <c r="K91" s="40" t="s">
        <v>66</v>
      </c>
      <c r="L91" s="66">
        <v>20</v>
      </c>
    </row>
    <row r="92" spans="1:12" ht="14.4" x14ac:dyDescent="0.3">
      <c r="A92" s="23"/>
      <c r="B92" s="15"/>
      <c r="C92" s="11"/>
      <c r="D92" s="51" t="s">
        <v>22</v>
      </c>
      <c r="E92" s="41" t="s">
        <v>51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54</v>
      </c>
      <c r="L92" s="62">
        <v>13.46</v>
      </c>
    </row>
    <row r="93" spans="1:12" ht="14.4" x14ac:dyDescent="0.3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62">
        <v>31</v>
      </c>
    </row>
    <row r="94" spans="1:12" ht="14.4" x14ac:dyDescent="0.3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62">
        <v>3.08</v>
      </c>
    </row>
    <row r="95" spans="1:12" ht="15" thickBot="1" x14ac:dyDescent="0.35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65">
        <v>1.7</v>
      </c>
    </row>
    <row r="96" spans="1:12" ht="14.4" x14ac:dyDescent="0.3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19.2</v>
      </c>
      <c r="H96" s="19">
        <f>SUM(H91:H95)</f>
        <v>14.600000000000001</v>
      </c>
      <c r="I96" s="19">
        <f>SUM(I91:I95)</f>
        <v>91.100000000000009</v>
      </c>
      <c r="J96" s="19">
        <f>SUM(J91:J95)</f>
        <v>572.5</v>
      </c>
      <c r="K96" s="25"/>
      <c r="L96" s="19">
        <f>SUM(L91:L95)</f>
        <v>69.240000000000009</v>
      </c>
    </row>
    <row r="97" spans="1:12" ht="14.4" x14ac:dyDescent="0.3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 t="shared" ref="G106:J106" si="36">SUM(G97:G105)</f>
        <v>0</v>
      </c>
      <c r="H106" s="19">
        <f t="shared" si="36"/>
        <v>0</v>
      </c>
      <c r="I106" s="19">
        <f t="shared" si="36"/>
        <v>0</v>
      </c>
      <c r="J106" s="19">
        <f t="shared" si="36"/>
        <v>0</v>
      </c>
      <c r="K106" s="25"/>
      <c r="L106" s="19">
        <f t="shared" ref="L106" si="37">SUM(L97:L105)</f>
        <v>0</v>
      </c>
    </row>
    <row r="107" spans="1:12" ht="15" thickBot="1" x14ac:dyDescent="0.3">
      <c r="A107" s="29">
        <f>A91</f>
        <v>2</v>
      </c>
      <c r="B107" s="30">
        <f>B91</f>
        <v>1</v>
      </c>
      <c r="C107" s="54" t="s">
        <v>4</v>
      </c>
      <c r="D107" s="55"/>
      <c r="E107" s="31"/>
      <c r="F107" s="32">
        <f>F96+F106</f>
        <v>610</v>
      </c>
      <c r="G107" s="32">
        <f t="shared" ref="G107" si="38">G96+G106</f>
        <v>19.2</v>
      </c>
      <c r="H107" s="32">
        <f t="shared" ref="H107" si="39">H96+H106</f>
        <v>14.600000000000001</v>
      </c>
      <c r="I107" s="32">
        <f t="shared" ref="I107" si="40">I96+I106</f>
        <v>91.100000000000009</v>
      </c>
      <c r="J107" s="32">
        <f t="shared" ref="J107:L107" si="41">J96+J106</f>
        <v>572.5</v>
      </c>
      <c r="K107" s="32"/>
      <c r="L107" s="32">
        <f t="shared" si="41"/>
        <v>69.240000000000009</v>
      </c>
    </row>
    <row r="108" spans="1:12" ht="14.4" x14ac:dyDescent="0.3">
      <c r="A108" s="14">
        <v>2</v>
      </c>
      <c r="B108" s="15">
        <v>2</v>
      </c>
      <c r="C108" s="22" t="s">
        <v>20</v>
      </c>
      <c r="D108" s="50" t="s">
        <v>25</v>
      </c>
      <c r="E108" s="38" t="s">
        <v>71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68</v>
      </c>
      <c r="L108" s="71">
        <v>13.2</v>
      </c>
    </row>
    <row r="109" spans="1:12" ht="26.4" x14ac:dyDescent="0.3">
      <c r="A109" s="14"/>
      <c r="B109" s="15"/>
      <c r="C109" s="11"/>
      <c r="D109" s="51" t="s">
        <v>21</v>
      </c>
      <c r="E109" s="41" t="s">
        <v>72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69</v>
      </c>
      <c r="L109" s="68">
        <v>47.63</v>
      </c>
    </row>
    <row r="110" spans="1:12" ht="14.4" x14ac:dyDescent="0.3">
      <c r="A110" s="14"/>
      <c r="B110" s="15"/>
      <c r="C110" s="11"/>
      <c r="D110" s="52" t="s">
        <v>22</v>
      </c>
      <c r="E110" s="41" t="s">
        <v>73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70</v>
      </c>
      <c r="L110" s="68">
        <v>2.63</v>
      </c>
    </row>
    <row r="111" spans="1:12" ht="14.4" x14ac:dyDescent="0.3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68">
        <v>3.07</v>
      </c>
    </row>
    <row r="112" spans="1:12" ht="15" thickBot="1" x14ac:dyDescent="0.35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70">
        <v>1.7</v>
      </c>
    </row>
    <row r="113" spans="1:12" ht="14.4" x14ac:dyDescent="0.3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68.23</v>
      </c>
    </row>
    <row r="114" spans="1:12" ht="14.4" x14ac:dyDescent="0.3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42">SUM(G114:G122)</f>
        <v>0</v>
      </c>
      <c r="H123" s="19">
        <f t="shared" si="42"/>
        <v>0</v>
      </c>
      <c r="I123" s="19">
        <f t="shared" si="42"/>
        <v>0</v>
      </c>
      <c r="J123" s="19">
        <f t="shared" si="42"/>
        <v>0</v>
      </c>
      <c r="K123" s="25"/>
      <c r="L123" s="19">
        <f t="shared" ref="L123" si="43">SUM(L114:L122)</f>
        <v>0</v>
      </c>
    </row>
    <row r="124" spans="1:12" ht="15" thickBot="1" x14ac:dyDescent="0.3">
      <c r="A124" s="33">
        <f>A108</f>
        <v>2</v>
      </c>
      <c r="B124" s="33">
        <f>B108</f>
        <v>2</v>
      </c>
      <c r="C124" s="54" t="s">
        <v>4</v>
      </c>
      <c r="D124" s="55"/>
      <c r="E124" s="31"/>
      <c r="F124" s="32">
        <f>F113+F123</f>
        <v>580</v>
      </c>
      <c r="G124" s="32">
        <f t="shared" ref="G124" si="44">G113+G123</f>
        <v>24.699999999999996</v>
      </c>
      <c r="H124" s="32">
        <f t="shared" ref="H124" si="45">H113+H123</f>
        <v>20.3</v>
      </c>
      <c r="I124" s="32">
        <f t="shared" ref="I124" si="46">I113+I123</f>
        <v>78.2</v>
      </c>
      <c r="J124" s="32">
        <f t="shared" ref="J124:L124" si="47">J113+J123</f>
        <v>592.70000000000005</v>
      </c>
      <c r="K124" s="32"/>
      <c r="L124" s="32">
        <f t="shared" si="47"/>
        <v>68.23</v>
      </c>
    </row>
    <row r="125" spans="1:12" ht="14.4" x14ac:dyDescent="0.3">
      <c r="A125" s="20">
        <v>2</v>
      </c>
      <c r="B125" s="21">
        <v>3</v>
      </c>
      <c r="C125" s="22" t="s">
        <v>20</v>
      </c>
      <c r="D125" s="50" t="s">
        <v>21</v>
      </c>
      <c r="E125" s="38" t="s">
        <v>75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74</v>
      </c>
      <c r="L125" s="72">
        <v>14.73</v>
      </c>
    </row>
    <row r="126" spans="1:12" ht="14.4" x14ac:dyDescent="0.3">
      <c r="A126" s="23"/>
      <c r="B126" s="15"/>
      <c r="C126" s="11"/>
      <c r="D126" s="51" t="s">
        <v>38</v>
      </c>
      <c r="E126" s="41" t="s">
        <v>39</v>
      </c>
      <c r="F126" s="42">
        <v>15</v>
      </c>
      <c r="G126" s="42">
        <v>3.5</v>
      </c>
      <c r="H126" s="42">
        <v>4.4000000000000004</v>
      </c>
      <c r="I126" s="42">
        <v>0</v>
      </c>
      <c r="J126" s="42">
        <v>53.7</v>
      </c>
      <c r="K126" s="43" t="s">
        <v>45</v>
      </c>
      <c r="L126" s="63">
        <v>10.53</v>
      </c>
    </row>
    <row r="127" spans="1:12" ht="14.4" x14ac:dyDescent="0.3">
      <c r="A127" s="23"/>
      <c r="B127" s="15"/>
      <c r="C127" s="11"/>
      <c r="D127" s="52" t="s">
        <v>22</v>
      </c>
      <c r="E127" s="41" t="s">
        <v>65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63</v>
      </c>
      <c r="L127" s="62">
        <v>11.31</v>
      </c>
    </row>
    <row r="128" spans="1:12" ht="15.75" customHeight="1" x14ac:dyDescent="0.3">
      <c r="A128" s="23"/>
      <c r="B128" s="15"/>
      <c r="C128" s="11"/>
      <c r="D128" s="52" t="s">
        <v>23</v>
      </c>
      <c r="E128" s="41" t="s">
        <v>59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62">
        <v>15.6</v>
      </c>
    </row>
    <row r="129" spans="1:12" ht="14.4" x14ac:dyDescent="0.3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62">
        <v>3.08</v>
      </c>
    </row>
    <row r="130" spans="1:12" ht="15" thickBot="1" x14ac:dyDescent="0.35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65">
        <v>1.71</v>
      </c>
    </row>
    <row r="131" spans="1:12" ht="14.4" x14ac:dyDescent="0.3">
      <c r="A131" s="24"/>
      <c r="B131" s="17"/>
      <c r="C131" s="8"/>
      <c r="D131" s="18" t="s">
        <v>32</v>
      </c>
      <c r="E131" s="9"/>
      <c r="F131" s="19">
        <f>SUM(F125:F130)</f>
        <v>605</v>
      </c>
      <c r="G131" s="19">
        <f>SUM(G125:G130)</f>
        <v>20.099999999999998</v>
      </c>
      <c r="H131" s="19">
        <f>SUM(H125:H130)</f>
        <v>14.3</v>
      </c>
      <c r="I131" s="19">
        <f>SUM(I125:I130)</f>
        <v>80.200000000000017</v>
      </c>
      <c r="J131" s="19">
        <f>SUM(J125:J130)</f>
        <v>528.5</v>
      </c>
      <c r="K131" s="25"/>
      <c r="L131" s="19">
        <f>SUM(L125:L130)</f>
        <v>56.96</v>
      </c>
    </row>
    <row r="132" spans="1:12" ht="14.4" x14ac:dyDescent="0.3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8">SUM(G132:G140)</f>
        <v>0</v>
      </c>
      <c r="H141" s="19">
        <f t="shared" si="48"/>
        <v>0</v>
      </c>
      <c r="I141" s="19">
        <f t="shared" si="48"/>
        <v>0</v>
      </c>
      <c r="J141" s="19">
        <f t="shared" si="48"/>
        <v>0</v>
      </c>
      <c r="K141" s="25"/>
      <c r="L141" s="19">
        <f t="shared" ref="L141" si="49">SUM(L132:L140)</f>
        <v>0</v>
      </c>
    </row>
    <row r="142" spans="1:12" ht="15" thickBot="1" x14ac:dyDescent="0.3">
      <c r="A142" s="29">
        <f>A125</f>
        <v>2</v>
      </c>
      <c r="B142" s="30">
        <f>B125</f>
        <v>3</v>
      </c>
      <c r="C142" s="54" t="s">
        <v>4</v>
      </c>
      <c r="D142" s="55"/>
      <c r="E142" s="31"/>
      <c r="F142" s="32">
        <f>F131+F141</f>
        <v>605</v>
      </c>
      <c r="G142" s="32">
        <f t="shared" ref="G142" si="50">G131+G141</f>
        <v>20.099999999999998</v>
      </c>
      <c r="H142" s="32">
        <f t="shared" ref="H142" si="51">H131+H141</f>
        <v>14.3</v>
      </c>
      <c r="I142" s="32">
        <f t="shared" ref="I142" si="52">I131+I141</f>
        <v>80.200000000000017</v>
      </c>
      <c r="J142" s="32">
        <f t="shared" ref="J142:L142" si="53">J131+J141</f>
        <v>528.5</v>
      </c>
      <c r="K142" s="32"/>
      <c r="L142" s="32">
        <f t="shared" si="53"/>
        <v>56.96</v>
      </c>
    </row>
    <row r="143" spans="1:12" ht="14.4" x14ac:dyDescent="0.3">
      <c r="A143" s="20">
        <v>2</v>
      </c>
      <c r="B143" s="21">
        <v>4</v>
      </c>
      <c r="C143" s="22" t="s">
        <v>20</v>
      </c>
      <c r="D143" s="50" t="s">
        <v>21</v>
      </c>
      <c r="E143" s="38" t="s">
        <v>57</v>
      </c>
      <c r="F143" s="39">
        <v>170</v>
      </c>
      <c r="G143" s="39">
        <v>13.299999999999999</v>
      </c>
      <c r="H143" s="39">
        <v>18</v>
      </c>
      <c r="I143" s="39">
        <v>4.4000000000000004</v>
      </c>
      <c r="J143" s="39">
        <v>232.9</v>
      </c>
      <c r="K143" s="40" t="s">
        <v>55</v>
      </c>
      <c r="L143" s="66">
        <v>40.840000000000003</v>
      </c>
    </row>
    <row r="144" spans="1:12" ht="14.4" x14ac:dyDescent="0.3">
      <c r="A144" s="23"/>
      <c r="B144" s="15"/>
      <c r="C144" s="11"/>
      <c r="D144" s="51" t="s">
        <v>23</v>
      </c>
      <c r="E144" s="41" t="s">
        <v>42</v>
      </c>
      <c r="F144" s="42">
        <v>140</v>
      </c>
      <c r="G144" s="42">
        <v>1.1000000000000001</v>
      </c>
      <c r="H144" s="42">
        <v>0.3</v>
      </c>
      <c r="I144" s="42">
        <v>10.5</v>
      </c>
      <c r="J144" s="42">
        <v>49</v>
      </c>
      <c r="K144" s="43" t="s">
        <v>48</v>
      </c>
      <c r="L144" s="62">
        <v>30.8</v>
      </c>
    </row>
    <row r="145" spans="1:12" ht="14.4" x14ac:dyDescent="0.3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62">
        <v>1.21</v>
      </c>
    </row>
    <row r="146" spans="1:12" ht="14.4" x14ac:dyDescent="0.3">
      <c r="A146" s="23"/>
      <c r="B146" s="15"/>
      <c r="C146" s="11"/>
      <c r="D146" s="52" t="s">
        <v>30</v>
      </c>
      <c r="E146" s="41" t="s">
        <v>43</v>
      </c>
      <c r="F146" s="42">
        <v>60</v>
      </c>
      <c r="G146" s="42">
        <v>4.5999999999999996</v>
      </c>
      <c r="H146" s="42">
        <v>0.5</v>
      </c>
      <c r="I146" s="42">
        <v>29.5</v>
      </c>
      <c r="J146" s="42">
        <v>140.6</v>
      </c>
      <c r="K146" s="43" t="s">
        <v>48</v>
      </c>
      <c r="L146" s="62">
        <v>4.0999999999999996</v>
      </c>
    </row>
    <row r="147" spans="1:12" ht="15" thickBot="1" x14ac:dyDescent="0.35">
      <c r="A147" s="23"/>
      <c r="B147" s="15"/>
      <c r="C147" s="11"/>
      <c r="D147" s="52" t="s">
        <v>31</v>
      </c>
      <c r="E147" s="41" t="s">
        <v>44</v>
      </c>
      <c r="F147" s="42">
        <v>30</v>
      </c>
      <c r="G147" s="42">
        <v>2</v>
      </c>
      <c r="H147" s="42">
        <v>0.4</v>
      </c>
      <c r="I147" s="42">
        <v>10</v>
      </c>
      <c r="J147" s="42">
        <v>51.2</v>
      </c>
      <c r="K147" s="43" t="s">
        <v>48</v>
      </c>
      <c r="L147" s="65">
        <v>2.0499999999999998</v>
      </c>
    </row>
    <row r="148" spans="1:12" ht="14.4" x14ac:dyDescent="0.3">
      <c r="A148" s="24"/>
      <c r="B148" s="17"/>
      <c r="C148" s="8"/>
      <c r="D148" s="18" t="s">
        <v>32</v>
      </c>
      <c r="E148" s="9"/>
      <c r="F148" s="19">
        <f>SUM(F143:F147)</f>
        <v>600</v>
      </c>
      <c r="G148" s="19">
        <f>SUM(G143:G147)</f>
        <v>21.199999999999996</v>
      </c>
      <c r="H148" s="19">
        <f>SUM(H143:H147)</f>
        <v>19.2</v>
      </c>
      <c r="I148" s="19">
        <f>SUM(I143:I147)</f>
        <v>60.8</v>
      </c>
      <c r="J148" s="19">
        <f>SUM(J143:J147)</f>
        <v>500.49999999999994</v>
      </c>
      <c r="K148" s="25"/>
      <c r="L148" s="19">
        <f>SUM(L143:L147)</f>
        <v>78.999999999999986</v>
      </c>
    </row>
    <row r="149" spans="1:12" ht="14.4" x14ac:dyDescent="0.3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4">SUM(G149:G157)</f>
        <v>0</v>
      </c>
      <c r="H158" s="19">
        <f t="shared" si="54"/>
        <v>0</v>
      </c>
      <c r="I158" s="19">
        <f t="shared" si="54"/>
        <v>0</v>
      </c>
      <c r="J158" s="19">
        <f t="shared" si="54"/>
        <v>0</v>
      </c>
      <c r="K158" s="25"/>
      <c r="L158" s="19">
        <f t="shared" ref="L158" si="55">SUM(L149:L157)</f>
        <v>0</v>
      </c>
    </row>
    <row r="159" spans="1:12" ht="14.4" x14ac:dyDescent="0.25">
      <c r="A159" s="29">
        <f>A143</f>
        <v>2</v>
      </c>
      <c r="B159" s="30">
        <f>B143</f>
        <v>4</v>
      </c>
      <c r="C159" s="54" t="s">
        <v>4</v>
      </c>
      <c r="D159" s="55"/>
      <c r="E159" s="31"/>
      <c r="F159" s="32">
        <f>F148+F158</f>
        <v>600</v>
      </c>
      <c r="G159" s="32">
        <f t="shared" ref="G159" si="56">G148+G158</f>
        <v>21.199999999999996</v>
      </c>
      <c r="H159" s="32">
        <f t="shared" ref="H159" si="57">H148+H158</f>
        <v>19.2</v>
      </c>
      <c r="I159" s="32">
        <f t="shared" ref="I159" si="58">I148+I158</f>
        <v>60.8</v>
      </c>
      <c r="J159" s="32">
        <f t="shared" ref="J159:L159" si="59">J148+J158</f>
        <v>500.49999999999994</v>
      </c>
      <c r="K159" s="32"/>
      <c r="L159" s="32">
        <f t="shared" si="59"/>
        <v>78.999999999999986</v>
      </c>
    </row>
    <row r="160" spans="1:12" ht="14.4" x14ac:dyDescent="0.3">
      <c r="A160" s="20">
        <v>2</v>
      </c>
      <c r="B160" s="21">
        <v>5</v>
      </c>
      <c r="C160" s="22" t="s">
        <v>20</v>
      </c>
      <c r="D160" s="5" t="s">
        <v>25</v>
      </c>
      <c r="E160" s="38" t="s">
        <v>78</v>
      </c>
      <c r="F160" s="39">
        <v>60</v>
      </c>
      <c r="G160" s="39">
        <v>0.4</v>
      </c>
      <c r="H160" s="39">
        <v>0</v>
      </c>
      <c r="I160" s="39">
        <v>1.1000000000000001</v>
      </c>
      <c r="J160" s="39">
        <v>6.3</v>
      </c>
      <c r="K160" s="40" t="s">
        <v>76</v>
      </c>
      <c r="L160" s="66">
        <v>15.59</v>
      </c>
    </row>
    <row r="161" spans="1:12" ht="26.4" x14ac:dyDescent="0.3">
      <c r="A161" s="23"/>
      <c r="B161" s="15"/>
      <c r="C161" s="11"/>
      <c r="D161" s="51" t="s">
        <v>21</v>
      </c>
      <c r="E161" s="41" t="s">
        <v>79</v>
      </c>
      <c r="F161" s="42">
        <v>230</v>
      </c>
      <c r="G161" s="42">
        <v>13.899999999999999</v>
      </c>
      <c r="H161" s="42">
        <v>15.8</v>
      </c>
      <c r="I161" s="42">
        <v>33.299999999999997</v>
      </c>
      <c r="J161" s="42">
        <v>330.6</v>
      </c>
      <c r="K161" s="43" t="s">
        <v>77</v>
      </c>
      <c r="L161" s="61">
        <v>52.39</v>
      </c>
    </row>
    <row r="162" spans="1:12" ht="14.4" x14ac:dyDescent="0.3">
      <c r="A162" s="23"/>
      <c r="B162" s="15"/>
      <c r="C162" s="11"/>
      <c r="D162" s="7" t="s">
        <v>22</v>
      </c>
      <c r="E162" s="41" t="s">
        <v>73</v>
      </c>
      <c r="F162" s="42">
        <v>200</v>
      </c>
      <c r="G162" s="42">
        <v>0.2</v>
      </c>
      <c r="H162" s="42">
        <v>0.1</v>
      </c>
      <c r="I162" s="42">
        <v>6.6</v>
      </c>
      <c r="J162" s="42">
        <v>27.9</v>
      </c>
      <c r="K162" s="43" t="s">
        <v>70</v>
      </c>
      <c r="L162" s="62">
        <v>2.64</v>
      </c>
    </row>
    <row r="163" spans="1:12" ht="14.4" x14ac:dyDescent="0.3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62">
        <v>3.08</v>
      </c>
    </row>
    <row r="164" spans="1:12" ht="14.4" x14ac:dyDescent="0.3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62">
        <v>1.7</v>
      </c>
    </row>
    <row r="165" spans="1:12" ht="15.75" customHeight="1" x14ac:dyDescent="0.3">
      <c r="A165" s="24"/>
      <c r="B165" s="17"/>
      <c r="C165" s="8"/>
      <c r="D165" s="18" t="s">
        <v>32</v>
      </c>
      <c r="E165" s="9"/>
      <c r="F165" s="19">
        <f>SUM(F160:F164)</f>
        <v>560</v>
      </c>
      <c r="G165" s="19">
        <f>SUM(G160:G164)</f>
        <v>19.599999999999998</v>
      </c>
      <c r="H165" s="19">
        <f>SUM(H160:H164)</f>
        <v>16.600000000000001</v>
      </c>
      <c r="I165" s="19">
        <f>SUM(I160:I164)</f>
        <v>71.5</v>
      </c>
      <c r="J165" s="19">
        <f>SUM(J160:J164)</f>
        <v>513</v>
      </c>
      <c r="K165" s="25"/>
      <c r="L165" s="19">
        <f>SUM(L160:L164)</f>
        <v>75.400000000000006</v>
      </c>
    </row>
    <row r="166" spans="1:12" ht="14.4" x14ac:dyDescent="0.3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4.4" x14ac:dyDescent="0.25">
      <c r="A176" s="29">
        <f>A160</f>
        <v>2</v>
      </c>
      <c r="B176" s="30">
        <f>B160</f>
        <v>5</v>
      </c>
      <c r="C176" s="54" t="s">
        <v>4</v>
      </c>
      <c r="D176" s="55"/>
      <c r="E176" s="31"/>
      <c r="F176" s="32">
        <f>F165+F175</f>
        <v>560</v>
      </c>
      <c r="G176" s="32">
        <f t="shared" ref="G176" si="62">G165+G175</f>
        <v>19.599999999999998</v>
      </c>
      <c r="H176" s="32">
        <f t="shared" ref="H176" si="63">H165+H175</f>
        <v>16.600000000000001</v>
      </c>
      <c r="I176" s="32">
        <f t="shared" ref="I176" si="64">I165+I175</f>
        <v>71.5</v>
      </c>
      <c r="J176" s="32">
        <f t="shared" ref="J176:L176" si="65">J165+J175</f>
        <v>513</v>
      </c>
      <c r="K176" s="32"/>
      <c r="L176" s="32">
        <f t="shared" si="65"/>
        <v>75.400000000000006</v>
      </c>
    </row>
    <row r="177" spans="1:12" x14ac:dyDescent="0.25">
      <c r="A177" s="27"/>
      <c r="B177" s="28"/>
      <c r="C177" s="56" t="s">
        <v>5</v>
      </c>
      <c r="D177" s="56"/>
      <c r="E177" s="56"/>
      <c r="F177" s="34">
        <f>(F23+F40+F57+F74+F90+F107+F124+F142+F159+F176)/(IF(F23=0,0,1)+IF(F40=0,0,1)+IF(F57=0,0,1)+IF(F74=0,0,1)+IF(F90=0,0,1)+IF(F107=0,0,1)+IF(F124=0,0,1)+IF(F142=0,0,1)+IF(F159=0,0,1)+IF(F176=0,0,1))</f>
        <v>576.5</v>
      </c>
      <c r="G177" s="34">
        <f>(G23+G40+G57+G74+G90+G107+G124+G142+G159+G176)/(IF(G23=0,0,1)+IF(G40=0,0,1)+IF(G57=0,0,1)+IF(G74=0,0,1)+IF(G90=0,0,1)+IF(G107=0,0,1)+IF(G124=0,0,1)+IF(G142=0,0,1)+IF(G159=0,0,1)+IF(G176=0,0,1))</f>
        <v>21.959999999999994</v>
      </c>
      <c r="H177" s="34">
        <f>(H23+H40+H57+H74+H90+H107+H124+H142+H159+H176)/(IF(H23=0,0,1)+IF(H40=0,0,1)+IF(H57=0,0,1)+IF(H74=0,0,1)+IF(H90=0,0,1)+IF(H107=0,0,1)+IF(H124=0,0,1)+IF(H142=0,0,1)+IF(H159=0,0,1)+IF(H176=0,0,1))</f>
        <v>16.239999999999998</v>
      </c>
      <c r="I177" s="34">
        <f>(I23+I40+I57+I74+I90+I107+I124+I142+I159+I176)/(IF(I23=0,0,1)+IF(I40=0,0,1)+IF(I57=0,0,1)+IF(I74=0,0,1)+IF(I90=0,0,1)+IF(I107=0,0,1)+IF(I124=0,0,1)+IF(I142=0,0,1)+IF(I159=0,0,1)+IF(I176=0,0,1))</f>
        <v>72.460000000000008</v>
      </c>
      <c r="J177" s="34">
        <f>(J23+J40+J57+J74+J90+J107+J124+J142+J159+J176)/(IF(J23=0,0,1)+IF(J40=0,0,1)+IF(J57=0,0,1)+IF(J74=0,0,1)+IF(J90=0,0,1)+IF(J107=0,0,1)+IF(J124=0,0,1)+IF(J142=0,0,1)+IF(J159=0,0,1)+IF(J176=0,0,1))</f>
        <v>523.29999999999995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67.018000000000001</v>
      </c>
    </row>
  </sheetData>
  <mergeCells count="14">
    <mergeCell ref="C1:E1"/>
    <mergeCell ref="H1:K1"/>
    <mergeCell ref="H2:K2"/>
    <mergeCell ref="C40:D40"/>
    <mergeCell ref="C57:D57"/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2023-10-24T08:50:44Z</dcterms:modified>
</cp:coreProperties>
</file>